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Таблица для сайта" sheetId="1" r:id="rId1"/>
  </sheets>
  <definedNames>
    <definedName name="_xlnm.Print_Area" localSheetId="0">'Таблица для сайта'!$A$5:$O$31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1"/>
  <c r="M14"/>
  <c r="J14"/>
  <c r="E14"/>
  <c r="G14" s="1"/>
  <c r="O24"/>
  <c r="M24"/>
  <c r="J24"/>
  <c r="I24"/>
  <c r="G24"/>
  <c r="O31"/>
  <c r="M31"/>
  <c r="J31"/>
  <c r="E31"/>
  <c r="G31" s="1"/>
  <c r="O30"/>
  <c r="M30"/>
  <c r="J30"/>
  <c r="E30"/>
  <c r="G30" s="1"/>
  <c r="O29"/>
  <c r="M29"/>
  <c r="J29"/>
  <c r="E29"/>
  <c r="G29" s="1"/>
  <c r="O28"/>
  <c r="M28"/>
  <c r="J28"/>
  <c r="E28"/>
  <c r="I28" s="1"/>
  <c r="O27"/>
  <c r="M27"/>
  <c r="J27"/>
  <c r="E27"/>
  <c r="I27" s="1"/>
  <c r="O26"/>
  <c r="M26"/>
  <c r="J26"/>
  <c r="O25"/>
  <c r="M25"/>
  <c r="J25"/>
  <c r="E25"/>
  <c r="G25" s="1"/>
  <c r="O23"/>
  <c r="M23"/>
  <c r="J23"/>
  <c r="I23"/>
  <c r="G23"/>
  <c r="O22"/>
  <c r="M22"/>
  <c r="J22"/>
  <c r="E22"/>
  <c r="I22" s="1"/>
  <c r="O21"/>
  <c r="M21"/>
  <c r="J21"/>
  <c r="E21"/>
  <c r="I21" s="1"/>
  <c r="O20"/>
  <c r="M20"/>
  <c r="J20"/>
  <c r="E20"/>
  <c r="G20" s="1"/>
  <c r="O19"/>
  <c r="M19"/>
  <c r="J19"/>
  <c r="E19"/>
  <c r="G19" s="1"/>
  <c r="O18"/>
  <c r="M18"/>
  <c r="J18"/>
  <c r="E18"/>
  <c r="I18" s="1"/>
  <c r="O17"/>
  <c r="M17"/>
  <c r="J17"/>
  <c r="E17"/>
  <c r="G17" s="1"/>
  <c r="O16"/>
  <c r="M16"/>
  <c r="J16"/>
  <c r="E16"/>
  <c r="G16" s="1"/>
  <c r="O15"/>
  <c r="M15"/>
  <c r="J15"/>
  <c r="E15"/>
  <c r="G15" s="1"/>
  <c r="O13"/>
  <c r="M13"/>
  <c r="J13"/>
  <c r="E13"/>
  <c r="I13" s="1"/>
  <c r="O12"/>
  <c r="M12"/>
  <c r="J12"/>
  <c r="E12"/>
  <c r="G12" s="1"/>
  <c r="O11"/>
  <c r="M11"/>
  <c r="J11"/>
  <c r="E11"/>
  <c r="G11" s="1"/>
  <c r="I14" l="1"/>
  <c r="I15"/>
  <c r="I12"/>
  <c r="I19"/>
  <c r="I11"/>
  <c r="I31"/>
  <c r="I17"/>
  <c r="I25"/>
  <c r="I29"/>
  <c r="G13"/>
  <c r="G18"/>
  <c r="I16"/>
  <c r="I20"/>
  <c r="G21"/>
  <c r="G22"/>
  <c r="G27"/>
  <c r="G28"/>
  <c r="I30"/>
</calcChain>
</file>

<file path=xl/sharedStrings.xml><?xml version="1.0" encoding="utf-8"?>
<sst xmlns="http://schemas.openxmlformats.org/spreadsheetml/2006/main" count="61" uniqueCount="47">
  <si>
    <t xml:space="preserve">Результаты опроса граждан в рамках "Декады качества 2022"  
в разрезе краевых учреждений социального обслуживания </t>
  </si>
  <si>
    <t>Наименование района / городского округа края</t>
  </si>
  <si>
    <t>Наименование учреждения</t>
  </si>
  <si>
    <t>итоги 2020 года</t>
  </si>
  <si>
    <t>итоги 2022 года</t>
  </si>
  <si>
    <t>Численность граждан, принявших участие в опросе (учреждение+ телефонный опрос), чел.</t>
  </si>
  <si>
    <t>из них</t>
  </si>
  <si>
    <t>Численность граждан, принявших участие в опросе, чел.</t>
  </si>
  <si>
    <t>Численность граждан, ответивших на вопрос о качестве</t>
  </si>
  <si>
    <t>удовлетворено, чел.</t>
  </si>
  <si>
    <t>% удовлетворенности</t>
  </si>
  <si>
    <t>неудовлетворено, чел.</t>
  </si>
  <si>
    <t>% 
неудовлетворенности</t>
  </si>
  <si>
    <t>г. Ачинск</t>
  </si>
  <si>
    <t>Краевое государственное автономное учреждение социального обслуживания  "Реабилитационный центр для детей и подростков с ограниченными возможностями"</t>
  </si>
  <si>
    <t>Краевое государственное бюджетное учреждение социального обслуживания "Центр социальной помощи семье и детям "Ачинский"</t>
  </si>
  <si>
    <t>г. Зеленогорск</t>
  </si>
  <si>
    <t>Краевое государственное бюджетное учреждение социального обслуживания  "Центр социальной помощи семье и детям "Зеленогорский"</t>
  </si>
  <si>
    <t>г. Канск</t>
  </si>
  <si>
    <t>г. Красноярск</t>
  </si>
  <si>
    <t xml:space="preserve">Краевое государственное бюджетное учреждение социального обслуживания "Реабилитационный центр для детей-инвалидов, детей и подростков с ограниченными возможностями "Радуга" </t>
  </si>
  <si>
    <t>Краевое государственное бюджетное учреждение социального обслуживания "Краевой центр семьи и детей"</t>
  </si>
  <si>
    <t>Краевое государственное бюджетное учреждение социального обслуживания "Центр социальной помощи семье и детям  "Доверие"</t>
  </si>
  <si>
    <t>Краевое государственное бюджетное учреждение социального обслуживания "Центр социальной помощи семье и детям "Эдельвейс"</t>
  </si>
  <si>
    <t>Краевое государственное бюджетное учреждение социального обслуживания "Центр социальной помощи семье и детям  "Надежда"</t>
  </si>
  <si>
    <t xml:space="preserve">Краевое государственное бюджетное учреждение социального обслуживания "Центр социальной помощи семье и детям "Октябрьский" </t>
  </si>
  <si>
    <t>г. Лесосибирск</t>
  </si>
  <si>
    <t>Краевое государственное бюджетное учреждение социального обслуживания "Центр социальной помощи семье и детям "Лесосибирский"</t>
  </si>
  <si>
    <t>г. Норильск</t>
  </si>
  <si>
    <t>Краевое государственное бюджетное учреждение социального обслуживания "Реабилитационный центр для детей-инвалидов, детей и подростков с ограниченными возможностями "Виктория"</t>
  </si>
  <si>
    <t>Краевое государственное бюджетное учреждение социального обслуживания "Центр социальной помощи семье и детям "Норильский"</t>
  </si>
  <si>
    <t>Ермаковский район</t>
  </si>
  <si>
    <t>Краевое государственное бюджетное учреждение социального обслуживания  "Центр социальной помощи семье и детям "Ермаковский"</t>
  </si>
  <si>
    <t>Краевое государственное бюджетное учреждение социального обслуживания "Центр социальной помощи семье и детям "Канский"</t>
  </si>
  <si>
    <t>Минусинский район</t>
  </si>
  <si>
    <t xml:space="preserve">Краевое государственное бюджетное учреждение социального обслуживания "Центр социальной помощи семье и детям  "Минусинский"  </t>
  </si>
  <si>
    <t>Новоселовский район</t>
  </si>
  <si>
    <t xml:space="preserve">Краевое государственное бюджетное учреждение социального обслуживания "Центр социальной помощи семье и детям  "Приморский" </t>
  </si>
  <si>
    <t>Рыбинский район</t>
  </si>
  <si>
    <t>Краевое государственное автономное учреждение "Социально-оздоровительный центр "Жарки"</t>
  </si>
  <si>
    <t>Туруханский район</t>
  </si>
  <si>
    <t xml:space="preserve">Краевое государственное казенное учреждение социального обслуживания "Социально-реабилитационный центр для несовершеннолетних "Забота" </t>
  </si>
  <si>
    <t>Ужурский район</t>
  </si>
  <si>
    <t>Краевое государственное бюджетное учреждение социального обслуживания "Центр социальной помощи семье и детям  "Ужурский"</t>
  </si>
  <si>
    <t>Шарыповский район</t>
  </si>
  <si>
    <t>Краевое государственное бюджетное учреждение социального обслуживания "Центр социальной помощи семье и детям "Шарыповский"</t>
  </si>
  <si>
    <t>Краевое государственное автономное  учреждение  "Социально-оздоровительный центр "Тесь"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</si>
</sst>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Arial"/>
    </font>
    <font>
      <sz val="11"/>
      <name val="Calibri"/>
      <family val="2"/>
      <charset val="204"/>
    </font>
    <font>
      <sz val="10"/>
      <name val="Helv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4"/>
  <sheetViews>
    <sheetView tabSelected="1" topLeftCell="B20" zoomScale="70" workbookViewId="0">
      <selection activeCell="S14" sqref="S14"/>
    </sheetView>
  </sheetViews>
  <sheetFormatPr defaultRowHeight="12.75" customHeight="1"/>
  <cols>
    <col min="1" max="1" width="0" hidden="1"/>
    <col min="2" max="2" width="23.44140625" style="5" customWidth="1"/>
    <col min="3" max="3" width="59.44140625" customWidth="1"/>
    <col min="4" max="4" width="31.88671875" hidden="1" customWidth="1"/>
    <col min="5" max="5" width="23.44140625" hidden="1" customWidth="1"/>
    <col min="6" max="6" width="23.5546875" hidden="1" customWidth="1"/>
    <col min="7" max="7" width="29.88671875" hidden="1" customWidth="1"/>
    <col min="8" max="8" width="26.5546875" hidden="1" customWidth="1"/>
    <col min="9" max="9" width="33.6640625" hidden="1" customWidth="1"/>
    <col min="10" max="10" width="20.6640625" customWidth="1"/>
    <col min="11" max="11" width="21.44140625" customWidth="1"/>
    <col min="12" max="12" width="23.88671875" customWidth="1"/>
    <col min="13" max="13" width="30.5546875" customWidth="1"/>
    <col min="14" max="14" width="27" customWidth="1"/>
    <col min="15" max="15" width="32.6640625" customWidth="1"/>
    <col min="16" max="16" width="19.88671875" customWidth="1"/>
  </cols>
  <sheetData>
    <row r="5" spans="1:15" ht="12.75" customHeight="1">
      <c r="B5" s="10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74.2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3" customHeight="1">
      <c r="B7" s="12" t="s">
        <v>1</v>
      </c>
      <c r="C7" s="15" t="s">
        <v>2</v>
      </c>
      <c r="D7" s="15" t="s">
        <v>3</v>
      </c>
      <c r="E7" s="15"/>
      <c r="F7" s="15"/>
      <c r="G7" s="15"/>
      <c r="H7" s="15"/>
      <c r="I7" s="15"/>
      <c r="J7" s="15" t="s">
        <v>4</v>
      </c>
      <c r="K7" s="15"/>
      <c r="L7" s="15"/>
      <c r="M7" s="15"/>
      <c r="N7" s="15"/>
      <c r="O7" s="15"/>
    </row>
    <row r="8" spans="1:15" ht="41.25" customHeight="1">
      <c r="B8" s="13"/>
      <c r="C8" s="6"/>
      <c r="D8" s="8" t="s">
        <v>5</v>
      </c>
      <c r="E8" s="6" t="s">
        <v>6</v>
      </c>
      <c r="F8" s="6"/>
      <c r="G8" s="6"/>
      <c r="H8" s="6"/>
      <c r="I8" s="6"/>
      <c r="J8" s="8" t="s">
        <v>7</v>
      </c>
      <c r="K8" s="6" t="s">
        <v>6</v>
      </c>
      <c r="L8" s="6"/>
      <c r="M8" s="6"/>
      <c r="N8" s="6"/>
      <c r="O8" s="6"/>
    </row>
    <row r="9" spans="1:15" ht="18" customHeight="1">
      <c r="B9" s="13"/>
      <c r="C9" s="6"/>
      <c r="D9" s="8"/>
      <c r="E9" s="8" t="s">
        <v>8</v>
      </c>
      <c r="F9" s="8" t="s">
        <v>9</v>
      </c>
      <c r="G9" s="8" t="s">
        <v>10</v>
      </c>
      <c r="H9" s="6" t="s">
        <v>11</v>
      </c>
      <c r="I9" s="8" t="s">
        <v>12</v>
      </c>
      <c r="J9" s="8"/>
      <c r="K9" s="8" t="s">
        <v>8</v>
      </c>
      <c r="L9" s="8" t="s">
        <v>9</v>
      </c>
      <c r="M9" s="8" t="s">
        <v>10</v>
      </c>
      <c r="N9" s="6" t="s">
        <v>11</v>
      </c>
      <c r="O9" s="8" t="s">
        <v>12</v>
      </c>
    </row>
    <row r="10" spans="1:15" ht="94.5" customHeight="1" thickBot="1">
      <c r="B10" s="14"/>
      <c r="C10" s="7"/>
      <c r="D10" s="16"/>
      <c r="E10" s="9"/>
      <c r="F10" s="9"/>
      <c r="G10" s="9"/>
      <c r="H10" s="7"/>
      <c r="I10" s="9"/>
      <c r="J10" s="16"/>
      <c r="K10" s="9"/>
      <c r="L10" s="9"/>
      <c r="M10" s="9"/>
      <c r="N10" s="7"/>
      <c r="O10" s="9"/>
    </row>
    <row r="11" spans="1:15" ht="86.25" customHeight="1" thickTop="1" thickBot="1">
      <c r="A11">
        <v>1</v>
      </c>
      <c r="B11" s="4" t="s">
        <v>13</v>
      </c>
      <c r="C11" s="1" t="s">
        <v>14</v>
      </c>
      <c r="D11" s="2">
        <v>50</v>
      </c>
      <c r="E11" s="2">
        <f t="shared" ref="E11:E22" si="0">F11+H11</f>
        <v>50</v>
      </c>
      <c r="F11" s="2">
        <v>50</v>
      </c>
      <c r="G11" s="3">
        <f t="shared" ref="G11:G23" si="1">F11/E11*100</f>
        <v>100</v>
      </c>
      <c r="H11" s="2">
        <v>0</v>
      </c>
      <c r="I11" s="3">
        <f t="shared" ref="I11:I23" si="2">H11/E11*100</f>
        <v>0</v>
      </c>
      <c r="J11" s="2">
        <f t="shared" ref="J11:J23" si="3">K11</f>
        <v>50</v>
      </c>
      <c r="K11" s="2">
        <v>50</v>
      </c>
      <c r="L11" s="2">
        <v>50</v>
      </c>
      <c r="M11" s="3">
        <f t="shared" ref="M11:M23" si="4">L11/K11*100</f>
        <v>100</v>
      </c>
      <c r="N11" s="2">
        <v>0</v>
      </c>
      <c r="O11" s="3">
        <f t="shared" ref="O11:O23" si="5">N11/K11*100</f>
        <v>0</v>
      </c>
    </row>
    <row r="12" spans="1:15" ht="55.2" thickTop="1" thickBot="1">
      <c r="A12">
        <v>3</v>
      </c>
      <c r="B12" s="4" t="s">
        <v>13</v>
      </c>
      <c r="C12" s="1" t="s">
        <v>15</v>
      </c>
      <c r="D12" s="2">
        <v>718</v>
      </c>
      <c r="E12" s="2">
        <f t="shared" si="0"/>
        <v>718</v>
      </c>
      <c r="F12" s="2">
        <v>718</v>
      </c>
      <c r="G12" s="3">
        <f t="shared" si="1"/>
        <v>100</v>
      </c>
      <c r="H12" s="2">
        <v>0</v>
      </c>
      <c r="I12" s="3">
        <f t="shared" si="2"/>
        <v>0</v>
      </c>
      <c r="J12" s="2">
        <f t="shared" si="3"/>
        <v>714</v>
      </c>
      <c r="K12" s="2">
        <v>714</v>
      </c>
      <c r="L12" s="2">
        <v>714</v>
      </c>
      <c r="M12" s="3">
        <f t="shared" si="4"/>
        <v>100</v>
      </c>
      <c r="N12" s="2">
        <v>0</v>
      </c>
      <c r="O12" s="3">
        <f t="shared" si="5"/>
        <v>0</v>
      </c>
    </row>
    <row r="13" spans="1:15" ht="55.2" thickTop="1" thickBot="1">
      <c r="B13" s="4" t="s">
        <v>16</v>
      </c>
      <c r="C13" s="1" t="s">
        <v>17</v>
      </c>
      <c r="D13" s="2">
        <v>291</v>
      </c>
      <c r="E13" s="2">
        <f>F13+H13</f>
        <v>291</v>
      </c>
      <c r="F13" s="2">
        <v>291</v>
      </c>
      <c r="G13" s="3">
        <f>F13/E13*100</f>
        <v>100</v>
      </c>
      <c r="H13" s="2">
        <v>0</v>
      </c>
      <c r="I13" s="3">
        <f>H13/E13*100</f>
        <v>0</v>
      </c>
      <c r="J13" s="2">
        <f>K13</f>
        <v>308</v>
      </c>
      <c r="K13" s="2">
        <v>308</v>
      </c>
      <c r="L13" s="2">
        <v>308</v>
      </c>
      <c r="M13" s="3">
        <f>L13/K13*100</f>
        <v>100</v>
      </c>
      <c r="N13" s="2">
        <v>0</v>
      </c>
      <c r="O13" s="3">
        <f>N13/K13*100</f>
        <v>0</v>
      </c>
    </row>
    <row r="14" spans="1:15" ht="67.5" customHeight="1" thickTop="1" thickBot="1">
      <c r="B14" s="4" t="s">
        <v>18</v>
      </c>
      <c r="C14" s="1" t="s">
        <v>33</v>
      </c>
      <c r="D14" s="2">
        <v>637</v>
      </c>
      <c r="E14" s="2">
        <f t="shared" ref="E14" si="6">F14+H14</f>
        <v>637</v>
      </c>
      <c r="F14" s="2">
        <v>606</v>
      </c>
      <c r="G14" s="3">
        <f t="shared" ref="G14" si="7">F14/E14*100</f>
        <v>95.133437990580845</v>
      </c>
      <c r="H14" s="2">
        <v>31</v>
      </c>
      <c r="I14" s="3">
        <f t="shared" ref="I14" si="8">H14/E14*100</f>
        <v>4.8665620094191526</v>
      </c>
      <c r="J14" s="2">
        <f t="shared" ref="J14" si="9">K14</f>
        <v>331</v>
      </c>
      <c r="K14" s="2">
        <v>331</v>
      </c>
      <c r="L14" s="2">
        <v>322</v>
      </c>
      <c r="M14" s="3">
        <f t="shared" ref="M14" si="10">L14/K14*100</f>
        <v>97.280966767371595</v>
      </c>
      <c r="N14" s="2">
        <v>9</v>
      </c>
      <c r="O14" s="3">
        <f t="shared" ref="O14" si="11">N14/K14*100</f>
        <v>2.7190332326283988</v>
      </c>
    </row>
    <row r="15" spans="1:15" ht="73.2" thickTop="1" thickBot="1">
      <c r="A15">
        <v>26</v>
      </c>
      <c r="B15" s="4" t="s">
        <v>19</v>
      </c>
      <c r="C15" s="1" t="s">
        <v>20</v>
      </c>
      <c r="D15" s="2">
        <v>140</v>
      </c>
      <c r="E15" s="2">
        <f t="shared" si="0"/>
        <v>137</v>
      </c>
      <c r="F15" s="2">
        <v>135</v>
      </c>
      <c r="G15" s="3">
        <f t="shared" si="1"/>
        <v>98.540145985401466</v>
      </c>
      <c r="H15" s="2">
        <v>2</v>
      </c>
      <c r="I15" s="3">
        <f t="shared" si="2"/>
        <v>1.4598540145985401</v>
      </c>
      <c r="J15" s="2">
        <f t="shared" si="3"/>
        <v>133</v>
      </c>
      <c r="K15" s="2">
        <v>133</v>
      </c>
      <c r="L15" s="2">
        <v>131</v>
      </c>
      <c r="M15" s="3">
        <f t="shared" si="4"/>
        <v>98.496240601503757</v>
      </c>
      <c r="N15" s="2">
        <v>2</v>
      </c>
      <c r="O15" s="3">
        <f t="shared" si="5"/>
        <v>1.5037593984962405</v>
      </c>
    </row>
    <row r="16" spans="1:15" ht="55.2" thickTop="1" thickBot="1">
      <c r="A16">
        <v>30</v>
      </c>
      <c r="B16" s="4" t="s">
        <v>19</v>
      </c>
      <c r="C16" s="1" t="s">
        <v>21</v>
      </c>
      <c r="D16" s="2">
        <v>135</v>
      </c>
      <c r="E16" s="2">
        <f t="shared" si="0"/>
        <v>135</v>
      </c>
      <c r="F16" s="2">
        <v>134</v>
      </c>
      <c r="G16" s="3">
        <f t="shared" si="1"/>
        <v>99.259259259259252</v>
      </c>
      <c r="H16" s="2">
        <v>1</v>
      </c>
      <c r="I16" s="3">
        <f t="shared" si="2"/>
        <v>0.74074074074074081</v>
      </c>
      <c r="J16" s="2">
        <f t="shared" si="3"/>
        <v>152</v>
      </c>
      <c r="K16" s="2">
        <v>152</v>
      </c>
      <c r="L16" s="2">
        <v>142</v>
      </c>
      <c r="M16" s="3">
        <f t="shared" si="4"/>
        <v>93.421052631578945</v>
      </c>
      <c r="N16" s="2">
        <v>10</v>
      </c>
      <c r="O16" s="3">
        <f t="shared" si="5"/>
        <v>6.5789473684210522</v>
      </c>
    </row>
    <row r="17" spans="1:15" ht="54">
      <c r="A17">
        <v>31</v>
      </c>
      <c r="B17" s="4" t="s">
        <v>19</v>
      </c>
      <c r="C17" s="1" t="s">
        <v>22</v>
      </c>
      <c r="D17" s="2">
        <v>373</v>
      </c>
      <c r="E17" s="2">
        <f t="shared" si="0"/>
        <v>373</v>
      </c>
      <c r="F17" s="2">
        <v>373</v>
      </c>
      <c r="G17" s="3">
        <f t="shared" si="1"/>
        <v>100</v>
      </c>
      <c r="H17" s="2">
        <v>0</v>
      </c>
      <c r="I17" s="3">
        <f t="shared" si="2"/>
        <v>0</v>
      </c>
      <c r="J17" s="2">
        <f t="shared" si="3"/>
        <v>227</v>
      </c>
      <c r="K17" s="2">
        <v>227</v>
      </c>
      <c r="L17" s="2">
        <v>227</v>
      </c>
      <c r="M17" s="3">
        <f t="shared" si="4"/>
        <v>100</v>
      </c>
      <c r="N17" s="2">
        <v>0</v>
      </c>
      <c r="O17" s="3">
        <f t="shared" si="5"/>
        <v>0</v>
      </c>
    </row>
    <row r="18" spans="1:15" ht="55.2" thickTop="1" thickBot="1">
      <c r="A18">
        <v>32</v>
      </c>
      <c r="B18" s="4" t="s">
        <v>19</v>
      </c>
      <c r="C18" s="1" t="s">
        <v>23</v>
      </c>
      <c r="D18" s="2">
        <v>265</v>
      </c>
      <c r="E18" s="2">
        <f t="shared" si="0"/>
        <v>265</v>
      </c>
      <c r="F18" s="2">
        <v>262</v>
      </c>
      <c r="G18" s="3">
        <f t="shared" si="1"/>
        <v>98.867924528301884</v>
      </c>
      <c r="H18" s="2">
        <v>3</v>
      </c>
      <c r="I18" s="3">
        <f t="shared" si="2"/>
        <v>1.1320754716981132</v>
      </c>
      <c r="J18" s="2">
        <f t="shared" si="3"/>
        <v>225</v>
      </c>
      <c r="K18" s="2">
        <v>225</v>
      </c>
      <c r="L18" s="2">
        <v>218</v>
      </c>
      <c r="M18" s="3">
        <f t="shared" si="4"/>
        <v>96.888888888888886</v>
      </c>
      <c r="N18" s="2">
        <v>7</v>
      </c>
      <c r="O18" s="3">
        <f t="shared" si="5"/>
        <v>3.1111111111111112</v>
      </c>
    </row>
    <row r="19" spans="1:15" ht="54">
      <c r="A19">
        <v>33</v>
      </c>
      <c r="B19" s="4" t="s">
        <v>19</v>
      </c>
      <c r="C19" s="1" t="s">
        <v>24</v>
      </c>
      <c r="D19" s="2">
        <v>407</v>
      </c>
      <c r="E19" s="2">
        <f t="shared" si="0"/>
        <v>407</v>
      </c>
      <c r="F19" s="2">
        <v>407</v>
      </c>
      <c r="G19" s="3">
        <f t="shared" si="1"/>
        <v>100</v>
      </c>
      <c r="H19" s="2">
        <v>0</v>
      </c>
      <c r="I19" s="3">
        <f t="shared" si="2"/>
        <v>0</v>
      </c>
      <c r="J19" s="2">
        <f t="shared" si="3"/>
        <v>440</v>
      </c>
      <c r="K19" s="2">
        <v>440</v>
      </c>
      <c r="L19" s="2">
        <v>440</v>
      </c>
      <c r="M19" s="3">
        <f t="shared" si="4"/>
        <v>100</v>
      </c>
      <c r="N19" s="2">
        <v>0</v>
      </c>
      <c r="O19" s="3">
        <f t="shared" si="5"/>
        <v>0</v>
      </c>
    </row>
    <row r="20" spans="1:15" ht="55.2" thickTop="1" thickBot="1">
      <c r="A20">
        <v>34</v>
      </c>
      <c r="B20" s="4" t="s">
        <v>19</v>
      </c>
      <c r="C20" s="1" t="s">
        <v>25</v>
      </c>
      <c r="D20" s="2">
        <v>482</v>
      </c>
      <c r="E20" s="2">
        <f t="shared" si="0"/>
        <v>416</v>
      </c>
      <c r="F20" s="2">
        <v>416</v>
      </c>
      <c r="G20" s="3">
        <f t="shared" si="1"/>
        <v>100</v>
      </c>
      <c r="H20" s="2">
        <v>0</v>
      </c>
      <c r="I20" s="3">
        <f t="shared" si="2"/>
        <v>0</v>
      </c>
      <c r="J20" s="2">
        <f t="shared" si="3"/>
        <v>228</v>
      </c>
      <c r="K20" s="2">
        <v>228</v>
      </c>
      <c r="L20" s="2">
        <v>228</v>
      </c>
      <c r="M20" s="3">
        <f t="shared" si="4"/>
        <v>100</v>
      </c>
      <c r="N20" s="2">
        <v>0</v>
      </c>
      <c r="O20" s="3">
        <f t="shared" si="5"/>
        <v>0</v>
      </c>
    </row>
    <row r="21" spans="1:15" ht="55.2" thickTop="1" thickBot="1">
      <c r="A21">
        <v>43</v>
      </c>
      <c r="B21" s="4" t="s">
        <v>26</v>
      </c>
      <c r="C21" s="1" t="s">
        <v>27</v>
      </c>
      <c r="D21" s="2">
        <v>84</v>
      </c>
      <c r="E21" s="2">
        <f t="shared" si="0"/>
        <v>84</v>
      </c>
      <c r="F21" s="2">
        <v>83</v>
      </c>
      <c r="G21" s="3">
        <f t="shared" si="1"/>
        <v>98.80952380952381</v>
      </c>
      <c r="H21" s="2">
        <v>1</v>
      </c>
      <c r="I21" s="3">
        <f t="shared" si="2"/>
        <v>1.1904761904761905</v>
      </c>
      <c r="J21" s="2">
        <f t="shared" si="3"/>
        <v>75</v>
      </c>
      <c r="K21" s="2">
        <v>75</v>
      </c>
      <c r="L21" s="2">
        <v>74</v>
      </c>
      <c r="M21" s="3">
        <f t="shared" si="4"/>
        <v>98.666666666666671</v>
      </c>
      <c r="N21" s="2">
        <v>1</v>
      </c>
      <c r="O21" s="3">
        <f t="shared" si="5"/>
        <v>1.3333333333333335</v>
      </c>
    </row>
    <row r="22" spans="1:15" ht="73.2" thickTop="1" thickBot="1">
      <c r="A22">
        <v>49</v>
      </c>
      <c r="B22" s="4" t="s">
        <v>28</v>
      </c>
      <c r="C22" s="1" t="s">
        <v>29</v>
      </c>
      <c r="D22" s="2">
        <v>218</v>
      </c>
      <c r="E22" s="2">
        <f t="shared" si="0"/>
        <v>214</v>
      </c>
      <c r="F22" s="2">
        <v>214</v>
      </c>
      <c r="G22" s="3">
        <f t="shared" si="1"/>
        <v>100</v>
      </c>
      <c r="H22" s="2">
        <v>0</v>
      </c>
      <c r="I22" s="3">
        <f t="shared" si="2"/>
        <v>0</v>
      </c>
      <c r="J22" s="2">
        <f t="shared" si="3"/>
        <v>300</v>
      </c>
      <c r="K22" s="2">
        <v>300</v>
      </c>
      <c r="L22" s="2">
        <v>300</v>
      </c>
      <c r="M22" s="3">
        <f t="shared" si="4"/>
        <v>100</v>
      </c>
      <c r="N22" s="2">
        <v>0</v>
      </c>
      <c r="O22" s="3">
        <f t="shared" si="5"/>
        <v>0</v>
      </c>
    </row>
    <row r="23" spans="1:15" ht="55.2" thickTop="1" thickBot="1">
      <c r="A23">
        <v>50</v>
      </c>
      <c r="B23" s="4" t="s">
        <v>28</v>
      </c>
      <c r="C23" s="1" t="s">
        <v>30</v>
      </c>
      <c r="D23" s="2">
        <v>491</v>
      </c>
      <c r="E23" s="2">
        <v>491</v>
      </c>
      <c r="F23" s="2">
        <v>491</v>
      </c>
      <c r="G23" s="3">
        <f t="shared" si="1"/>
        <v>100</v>
      </c>
      <c r="H23" s="2">
        <v>0</v>
      </c>
      <c r="I23" s="3">
        <f t="shared" si="2"/>
        <v>0</v>
      </c>
      <c r="J23" s="2">
        <f t="shared" si="3"/>
        <v>363</v>
      </c>
      <c r="K23" s="2">
        <v>363</v>
      </c>
      <c r="L23" s="2">
        <v>363</v>
      </c>
      <c r="M23" s="3">
        <f t="shared" si="4"/>
        <v>100</v>
      </c>
      <c r="N23" s="2">
        <v>0</v>
      </c>
      <c r="O23" s="3">
        <f t="shared" si="5"/>
        <v>0</v>
      </c>
    </row>
    <row r="24" spans="1:15" ht="55.2" thickTop="1" thickBot="1">
      <c r="B24" s="4" t="s">
        <v>31</v>
      </c>
      <c r="C24" s="1" t="s">
        <v>32</v>
      </c>
      <c r="D24" s="2">
        <v>220</v>
      </c>
      <c r="E24" s="2">
        <v>220</v>
      </c>
      <c r="F24" s="2">
        <v>220</v>
      </c>
      <c r="G24" s="3">
        <f t="shared" ref="G24" si="12">F24/E24*100</f>
        <v>100</v>
      </c>
      <c r="H24" s="2">
        <v>0</v>
      </c>
      <c r="I24" s="3">
        <f t="shared" ref="I24" si="13">H24/E24*100</f>
        <v>0</v>
      </c>
      <c r="J24" s="2">
        <f t="shared" ref="J24" si="14">K24</f>
        <v>208</v>
      </c>
      <c r="K24" s="2">
        <v>208</v>
      </c>
      <c r="L24" s="2">
        <v>193</v>
      </c>
      <c r="M24" s="3">
        <f t="shared" ref="M24" si="15">L24/K24*100</f>
        <v>92.788461538461547</v>
      </c>
      <c r="N24" s="2">
        <v>15</v>
      </c>
      <c r="O24" s="3">
        <f t="shared" ref="O24" si="16">N24/K24*100</f>
        <v>7.2115384615384608</v>
      </c>
    </row>
    <row r="25" spans="1:15" ht="55.2" thickTop="1" thickBot="1">
      <c r="A25">
        <v>96</v>
      </c>
      <c r="B25" s="4" t="s">
        <v>34</v>
      </c>
      <c r="C25" s="1" t="s">
        <v>35</v>
      </c>
      <c r="D25" s="2">
        <v>310</v>
      </c>
      <c r="E25" s="2">
        <f t="shared" ref="E25:E28" si="17">F25+H25</f>
        <v>310</v>
      </c>
      <c r="F25" s="2">
        <v>307</v>
      </c>
      <c r="G25" s="3">
        <f t="shared" ref="G25:G28" si="18">F25/E25*100</f>
        <v>99.032258064516128</v>
      </c>
      <c r="H25" s="2">
        <v>3</v>
      </c>
      <c r="I25" s="3">
        <f t="shared" ref="I25:I30" si="19">H25/E25*100</f>
        <v>0.967741935483871</v>
      </c>
      <c r="J25" s="2">
        <f t="shared" ref="J25:J31" si="20">K25</f>
        <v>498</v>
      </c>
      <c r="K25" s="2">
        <v>498</v>
      </c>
      <c r="L25" s="2">
        <v>495</v>
      </c>
      <c r="M25" s="3">
        <f t="shared" ref="M25:M30" si="21">L25/K25*100</f>
        <v>99.397590361445793</v>
      </c>
      <c r="N25" s="2">
        <v>3</v>
      </c>
      <c r="O25" s="3">
        <f t="shared" ref="O25:O30" si="22">N25/K25*100</f>
        <v>0.60240963855421692</v>
      </c>
    </row>
    <row r="26" spans="1:15" ht="37.200000000000003" thickTop="1" thickBot="1">
      <c r="A26">
        <v>97</v>
      </c>
      <c r="B26" s="4" t="s">
        <v>34</v>
      </c>
      <c r="C26" s="1" t="s">
        <v>46</v>
      </c>
      <c r="D26" s="2"/>
      <c r="E26" s="2"/>
      <c r="F26" s="2"/>
      <c r="G26" s="3"/>
      <c r="H26" s="2"/>
      <c r="I26" s="3"/>
      <c r="J26" s="2">
        <f t="shared" si="20"/>
        <v>158</v>
      </c>
      <c r="K26" s="2">
        <v>158</v>
      </c>
      <c r="L26" s="2">
        <v>157</v>
      </c>
      <c r="M26" s="3">
        <f t="shared" si="21"/>
        <v>99.367088607594937</v>
      </c>
      <c r="N26" s="2">
        <v>1</v>
      </c>
      <c r="O26" s="3">
        <f t="shared" si="22"/>
        <v>0.63291139240506333</v>
      </c>
    </row>
    <row r="27" spans="1:15" ht="55.2" thickTop="1" thickBot="1">
      <c r="A27">
        <v>103</v>
      </c>
      <c r="B27" s="4" t="s">
        <v>36</v>
      </c>
      <c r="C27" s="1" t="s">
        <v>37</v>
      </c>
      <c r="D27" s="2">
        <v>286</v>
      </c>
      <c r="E27" s="2">
        <f t="shared" si="17"/>
        <v>286</v>
      </c>
      <c r="F27" s="2">
        <v>286</v>
      </c>
      <c r="G27" s="3">
        <f t="shared" si="18"/>
        <v>100</v>
      </c>
      <c r="H27" s="2">
        <v>0</v>
      </c>
      <c r="I27" s="3">
        <f t="shared" si="19"/>
        <v>0</v>
      </c>
      <c r="J27" s="2">
        <f t="shared" si="20"/>
        <v>108</v>
      </c>
      <c r="K27" s="2">
        <v>108</v>
      </c>
      <c r="L27" s="2">
        <v>107</v>
      </c>
      <c r="M27" s="3">
        <f t="shared" si="21"/>
        <v>99.074074074074076</v>
      </c>
      <c r="N27" s="2">
        <v>1</v>
      </c>
      <c r="O27" s="3">
        <f t="shared" si="22"/>
        <v>0.92592592592592582</v>
      </c>
    </row>
    <row r="28" spans="1:15" ht="37.200000000000003" thickTop="1" thickBot="1">
      <c r="A28">
        <v>107</v>
      </c>
      <c r="B28" s="4" t="s">
        <v>38</v>
      </c>
      <c r="C28" s="1" t="s">
        <v>39</v>
      </c>
      <c r="D28" s="2">
        <v>78</v>
      </c>
      <c r="E28" s="2">
        <f t="shared" si="17"/>
        <v>78</v>
      </c>
      <c r="F28" s="2">
        <v>78</v>
      </c>
      <c r="G28" s="3">
        <f t="shared" si="18"/>
        <v>100</v>
      </c>
      <c r="H28" s="2">
        <v>0</v>
      </c>
      <c r="I28" s="3">
        <f t="shared" si="19"/>
        <v>0</v>
      </c>
      <c r="J28" s="2">
        <f t="shared" si="20"/>
        <v>92</v>
      </c>
      <c r="K28" s="2">
        <v>92</v>
      </c>
      <c r="L28" s="2">
        <v>92</v>
      </c>
      <c r="M28" s="3">
        <f t="shared" si="21"/>
        <v>100</v>
      </c>
      <c r="N28" s="2">
        <v>0</v>
      </c>
      <c r="O28" s="3">
        <f t="shared" si="22"/>
        <v>0</v>
      </c>
    </row>
    <row r="29" spans="1:15" ht="73.2" thickTop="1" thickBot="1">
      <c r="A29">
        <v>116</v>
      </c>
      <c r="B29" s="4" t="s">
        <v>40</v>
      </c>
      <c r="C29" s="1" t="s">
        <v>41</v>
      </c>
      <c r="D29" s="2">
        <v>15</v>
      </c>
      <c r="E29" s="2">
        <f t="shared" ref="E29:E31" si="23">F29+H29</f>
        <v>15</v>
      </c>
      <c r="F29" s="2">
        <v>13</v>
      </c>
      <c r="G29" s="3">
        <f t="shared" ref="G29:G31" si="24">F29/E29*100</f>
        <v>86.666666666666671</v>
      </c>
      <c r="H29" s="2">
        <v>2</v>
      </c>
      <c r="I29" s="3">
        <f t="shared" si="19"/>
        <v>13.333333333333334</v>
      </c>
      <c r="J29" s="2">
        <f t="shared" si="20"/>
        <v>33</v>
      </c>
      <c r="K29" s="2">
        <v>33</v>
      </c>
      <c r="L29" s="2">
        <v>33</v>
      </c>
      <c r="M29" s="3">
        <f t="shared" si="21"/>
        <v>100</v>
      </c>
      <c r="N29" s="2">
        <v>0</v>
      </c>
      <c r="O29" s="3">
        <f t="shared" si="22"/>
        <v>0</v>
      </c>
    </row>
    <row r="30" spans="1:15" ht="55.2" thickTop="1" thickBot="1">
      <c r="A30">
        <v>119</v>
      </c>
      <c r="B30" s="4" t="s">
        <v>42</v>
      </c>
      <c r="C30" s="1" t="s">
        <v>43</v>
      </c>
      <c r="D30" s="2">
        <v>263</v>
      </c>
      <c r="E30" s="2">
        <f t="shared" si="23"/>
        <v>263</v>
      </c>
      <c r="F30" s="2">
        <v>263</v>
      </c>
      <c r="G30" s="3">
        <f t="shared" si="24"/>
        <v>100</v>
      </c>
      <c r="H30" s="2">
        <v>0</v>
      </c>
      <c r="I30" s="3">
        <f t="shared" si="19"/>
        <v>0</v>
      </c>
      <c r="J30" s="2">
        <f t="shared" si="20"/>
        <v>100</v>
      </c>
      <c r="K30" s="2">
        <v>100</v>
      </c>
      <c r="L30" s="2">
        <v>99</v>
      </c>
      <c r="M30" s="3">
        <f t="shared" si="21"/>
        <v>99</v>
      </c>
      <c r="N30" s="2">
        <v>1</v>
      </c>
      <c r="O30" s="3">
        <f t="shared" si="22"/>
        <v>1</v>
      </c>
    </row>
    <row r="31" spans="1:15" ht="55.2" thickTop="1" thickBot="1">
      <c r="A31">
        <v>124</v>
      </c>
      <c r="B31" s="4" t="s">
        <v>44</v>
      </c>
      <c r="C31" s="1" t="s">
        <v>45</v>
      </c>
      <c r="D31" s="2">
        <v>194</v>
      </c>
      <c r="E31" s="2">
        <f t="shared" si="23"/>
        <v>194</v>
      </c>
      <c r="F31" s="2">
        <v>192</v>
      </c>
      <c r="G31" s="3">
        <f t="shared" si="24"/>
        <v>98.969072164948457</v>
      </c>
      <c r="H31" s="2">
        <v>2</v>
      </c>
      <c r="I31" s="3">
        <f t="shared" ref="I31" si="25">H31/E31*100</f>
        <v>1.0309278350515463</v>
      </c>
      <c r="J31" s="2">
        <f t="shared" si="20"/>
        <v>418</v>
      </c>
      <c r="K31" s="2">
        <v>418</v>
      </c>
      <c r="L31" s="2">
        <v>418</v>
      </c>
      <c r="M31" s="3">
        <f t="shared" ref="M31" si="26">L31/K31*100</f>
        <v>100</v>
      </c>
      <c r="N31" s="2">
        <v>0</v>
      </c>
      <c r="O31" s="3">
        <f t="shared" ref="O31" si="27">N31/K31*100</f>
        <v>0</v>
      </c>
    </row>
    <row r="32" spans="1:15" ht="12.75" customHeight="1" thickTop="1"/>
    <row r="34" ht="62.25" customHeight="1"/>
  </sheetData>
  <mergeCells count="19">
    <mergeCell ref="N9:N10"/>
    <mergeCell ref="O9:O10"/>
    <mergeCell ref="B5:O6"/>
    <mergeCell ref="B7:B10"/>
    <mergeCell ref="C7:C10"/>
    <mergeCell ref="D7:I7"/>
    <mergeCell ref="J7:O7"/>
    <mergeCell ref="D8:D10"/>
    <mergeCell ref="E8:I8"/>
    <mergeCell ref="J8:J10"/>
    <mergeCell ref="K8:O8"/>
    <mergeCell ref="E9:E10"/>
    <mergeCell ref="F9:F10"/>
    <mergeCell ref="G9:G10"/>
    <mergeCell ref="H9:H10"/>
    <mergeCell ref="I9:I10"/>
    <mergeCell ref="K9:K10"/>
    <mergeCell ref="L9:L10"/>
    <mergeCell ref="M9:M10"/>
  </mergeCells>
  <pageMargins left="0.25" right="0.25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для сайта</vt:lpstr>
      <vt:lpstr>'Таблица для сайта'!Область_печати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Заплаткина Наталья Андреевна</dc:creator>
  <cp:lastModifiedBy>Пользователь</cp:lastModifiedBy>
  <cp:revision>7</cp:revision>
  <cp:lastPrinted>2022-12-01T04:40:04Z</cp:lastPrinted>
  <dcterms:created xsi:type="dcterms:W3CDTF">2022-12-01T04:40:42Z</dcterms:created>
  <dcterms:modified xsi:type="dcterms:W3CDTF">2023-07-27T04:28:47Z</dcterms:modified>
</cp:coreProperties>
</file>